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uviviet\"/>
    </mc:Choice>
  </mc:AlternateContent>
  <xr:revisionPtr revIDLastSave="0" documentId="13_ncr:1_{A1C763D1-FE27-42F3-9BFA-FD756308D570}" xr6:coauthVersionLast="47" xr6:coauthVersionMax="47" xr10:uidLastSave="{00000000-0000-0000-0000-000000000000}"/>
  <bookViews>
    <workbookView xWindow="2340" yWindow="234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6" i="1"/>
  <c r="F95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<sst xmlns="http://schemas.openxmlformats.org/spreadsheetml/2006/main" count="275" uniqueCount="170">
  <si>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</si>
  <si>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</si>
  <si>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</si>
  <si>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</si>
  <si>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</si>
  <si>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</si>
  <si>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</si>
  <si>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</si>
  <si>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</si>
  <si>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</si>
  <si>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</si>
  <si>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</si>
  <si>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</si>
  <si>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</si>
  <si>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</si>
  <si>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</si>
  <si>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</si>
  <si>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</si>
  <si>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</si>
  <si>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38</t>
  </si>
  <si>
    <t>ROZDR-PP</t>
  </si>
  <si>
    <t>Rozdrabnianie pozostałości drzewnych na całej powierzchni bez mieszania z glebą</t>
  </si>
  <si>
    <t>39</t>
  </si>
  <si>
    <t>ROZDR-PDR</t>
  </si>
  <si>
    <t>Rozdrabnianie pozostałości drzewnych na całej powierzchni bez mieszania z glebą na powierzchniach z wyrobioną drobnicą</t>
  </si>
  <si>
    <t>58</t>
  </si>
  <si>
    <t>WYK-TAL40</t>
  </si>
  <si>
    <t>Zdarcie pokrywy na talerzach 40 cm x 40 cm</t>
  </si>
  <si>
    <t>TSZT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</si>
  <si>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</si>
  <si>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</si>
  <si>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</si>
  <si>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</si>
  <si>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</si>
  <si>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</si>
  <si>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</si>
  <si>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</si>
  <si>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</si>
  <si>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</si>
  <si>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</si>
  <si>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</si>
  <si>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</si>
  <si>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79</t>
  </si>
  <si>
    <t>WYK-FRECZ</t>
  </si>
  <si>
    <t>Przygotowanie gleby frezem w pasy</t>
  </si>
  <si>
    <t>84</t>
  </si>
  <si>
    <t>WYK WAŁK</t>
  </si>
  <si>
    <t>Przygotowanie gleby pługofrezarką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</si>
  <si>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</si>
  <si>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</si>
  <si>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</si>
  <si>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</si>
  <si>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</si>
  <si>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</si>
  <si>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</si>
  <si>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</si>
  <si>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</si>
  <si>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</si>
  <si>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</si>
  <si>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</si>
  <si>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</si>
  <si>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</si>
  <si>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</si>
  <si>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</si>
  <si>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</si>
  <si>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</si>
  <si>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</si>
  <si>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</si>
  <si>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</si>
  <si>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</si>
  <si>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</si>
  <si>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</si>
  <si>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</si>
  <si>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</si>
  <si>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</si>
  <si>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</si>
  <si>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</si>
  <si>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</si>
  <si>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</si>
  <si>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</si>
  <si>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</si>
  <si>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</si>
  <si>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</si>
  <si>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</si>
  <si>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135</t>
  </si>
  <si>
    <t>ZAB-MCHRN</t>
  </si>
  <si>
    <t>Zabezpieczenie młodników przed spałowaniem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</si>
  <si>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</si>
  <si>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</si>
  <si>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</si>
  <si>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</si>
  <si>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</si>
  <si>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</si>
  <si>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</si>
  <si>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</si>
  <si>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</si>
  <si>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</si>
  <si>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</si>
  <si>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</si>
  <si>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</si>
  <si>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</si>
  <si>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154</t>
  </si>
  <si>
    <t>PUŁ-WT</t>
  </si>
  <si>
    <t>Wykładanie pułapek na szkodniki wtórne</t>
  </si>
  <si>
    <t>SZT</t>
  </si>
  <si>
    <t>155</t>
  </si>
  <si>
    <t>KOR-P</t>
  </si>
  <si>
    <t>Korowanie pułapek i niszczenie kory</t>
  </si>
  <si>
    <t>164</t>
  </si>
  <si>
    <t>SZUK-OWA2</t>
  </si>
  <si>
    <t>Próbne poszukiwania owadów w ściole metodą dwóch drzew próbnych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</si>
  <si>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</si>
  <si>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</si>
  <si>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</si>
  <si>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</si>
  <si>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</si>
  <si>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</si>
  <si>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</si>
  <si>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</si>
  <si>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</si>
  <si>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</si>
  <si>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</si>
  <si>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</si>
  <si>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</si>
  <si>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</si>
  <si>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</si>
  <si>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</si>
  <si>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</si>
  <si>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</si>
  <si>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</si>
  <si>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</si>
  <si>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210</t>
  </si>
  <si>
    <t>GODZ MH8</t>
  </si>
  <si>
    <t>Prace wykonywane innym sprzętem mechanicznym</t>
  </si>
  <si>
    <t>902</t>
  </si>
  <si>
    <t>PPOŻ-PORZ</t>
  </si>
  <si>
    <t>Porządkowanie terenów na pasach ppoż.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</si>
  <si>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</si>
  <si>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</si>
  <si>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</si>
  <si>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</si>
  <si>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</si>
  <si>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</si>
  <si>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</si>
  <si>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</si>
  <si>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</si>
  <si>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</si>
  <si>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</si>
  <si>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</si>
  <si>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Żmigród</t>
  </si>
  <si>
    <t xml:space="preserve">55-140 ŻMIGRÓD; PARKOWA;4A                    </t>
  </si>
  <si>
    <t>Odpowiadając na ogłoszenie o przetargu nieograniczonym na „Wykonywanie usług z zakresu gospodarki leśnej na terenie Nadleśnictwa Żmigród w roku 2026''  składamy niniejszym ofertę na pakiet Pakiet4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</si>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</sst>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4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143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144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145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20" t="s">
        <v>146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3" t="s">
        <v>147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148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149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150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151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TEXT(F96,"#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152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1191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153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5423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154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8323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155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901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3.2" customHeight="1" x14ac:dyDescent="0.2"/>
    <row r="49" spans="2:13" s="1" customFormat="1" ht="18.2" customHeight="1" x14ac:dyDescent="0.2">
      <c r="B49" s="13" t="s">
        <v>156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4" t="s">
        <v>10</v>
      </c>
      <c r="M51" s="24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2206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4" t="s">
        <v>10</v>
      </c>
      <c r="M54" s="24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2.77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4.6399999999999997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38.85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6.09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1.97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28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v>10.8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32</v>
      </c>
      <c r="G60" s="8">
        <v>4.75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28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32</v>
      </c>
      <c r="G61" s="8">
        <v>43.71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32</v>
      </c>
      <c r="G62" s="8">
        <v>9.18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32</v>
      </c>
      <c r="G63" s="8">
        <v>2.4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32</v>
      </c>
      <c r="G64" s="8">
        <v>2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28</v>
      </c>
      <c r="G65" s="8">
        <v>9.57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28</v>
      </c>
      <c r="G66" s="8">
        <v>119.68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28</v>
      </c>
      <c r="G67" s="8">
        <v>3.4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28</v>
      </c>
      <c r="G68" s="8">
        <v>23.42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28</v>
      </c>
      <c r="G69" s="8">
        <v>156.07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28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26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28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44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28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18</v>
      </c>
      <c r="G72" s="8">
        <v>7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18</v>
      </c>
      <c r="G73" s="8">
        <v>32.65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18</v>
      </c>
      <c r="G74" s="8">
        <v>9.25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18</v>
      </c>
      <c r="G75" s="8">
        <v>32.79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28.7" customHeight="1" x14ac:dyDescent="0.2">
      <c r="B76" s="5">
        <v>27</v>
      </c>
      <c r="C76" s="6" t="s">
        <v>81</v>
      </c>
      <c r="D76" s="6" t="s">
        <v>82</v>
      </c>
      <c r="E76" s="7" t="s">
        <v>83</v>
      </c>
      <c r="F76" s="6" t="s">
        <v>18</v>
      </c>
      <c r="G76" s="8">
        <v>31.34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28.7" customHeight="1" x14ac:dyDescent="0.2">
      <c r="B77" s="5">
        <v>28</v>
      </c>
      <c r="C77" s="6" t="s">
        <v>84</v>
      </c>
      <c r="D77" s="6" t="s">
        <v>85</v>
      </c>
      <c r="E77" s="7" t="s">
        <v>86</v>
      </c>
      <c r="F77" s="6" t="s">
        <v>28</v>
      </c>
      <c r="G77" s="8">
        <v>6.72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29</v>
      </c>
      <c r="C78" s="6" t="s">
        <v>87</v>
      </c>
      <c r="D78" s="6" t="s">
        <v>88</v>
      </c>
      <c r="E78" s="7" t="s">
        <v>89</v>
      </c>
      <c r="F78" s="6" t="s">
        <v>90</v>
      </c>
      <c r="G78" s="8">
        <v>48.6</v>
      </c>
      <c r="H78" s="28">
        <v>0</v>
      </c>
      <c r="I78" s="26">
        <f>ROUND(G78* H78,2)</f>
        <v>0</v>
      </c>
      <c r="J78" s="5">
        <v>23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90</v>
      </c>
      <c r="G79" s="8">
        <v>11.8</v>
      </c>
      <c r="H79" s="28">
        <v>0</v>
      </c>
      <c r="I79" s="26">
        <f>ROUND(G79* H79,2)</f>
        <v>0</v>
      </c>
      <c r="J79" s="5">
        <v>23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90</v>
      </c>
      <c r="G80" s="8">
        <v>97.54</v>
      </c>
      <c r="H80" s="28">
        <v>0</v>
      </c>
      <c r="I80" s="26">
        <f>ROUND(G80* H80,2)</f>
        <v>0</v>
      </c>
      <c r="J80" s="5">
        <v>23</v>
      </c>
      <c r="K80" s="26">
        <f>ROUND(I80* J80/100,2)</f>
        <v>0</v>
      </c>
      <c r="L80" s="27">
        <f>ROUND(I80+ K80,2)</f>
        <v>0</v>
      </c>
      <c r="M80" s="25"/>
    </row>
    <row r="81" spans="2:13" s="1" customFormat="1" ht="19.7" customHeight="1" x14ac:dyDescent="0.2">
      <c r="B81" s="5">
        <v>32</v>
      </c>
      <c r="C81" s="6" t="s">
        <v>97</v>
      </c>
      <c r="D81" s="6" t="s">
        <v>98</v>
      </c>
      <c r="E81" s="7" t="s">
        <v>99</v>
      </c>
      <c r="F81" s="6" t="s">
        <v>100</v>
      </c>
      <c r="G81" s="8">
        <v>490</v>
      </c>
      <c r="H81" s="28">
        <v>0</v>
      </c>
      <c r="I81" s="26">
        <f>ROUND(G81* H81,2)</f>
        <v>0</v>
      </c>
      <c r="J81" s="5">
        <v>23</v>
      </c>
      <c r="K81" s="26">
        <f>ROUND(I81* J81/100,2)</f>
        <v>0</v>
      </c>
      <c r="L81" s="27">
        <f>ROUND(I81+ K81,2)</f>
        <v>0</v>
      </c>
      <c r="M81" s="25"/>
    </row>
    <row r="82" spans="2:13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104</v>
      </c>
      <c r="G82" s="8">
        <v>9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5"/>
    </row>
    <row r="83" spans="2:13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14</v>
      </c>
      <c r="G83" s="8">
        <v>10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5"/>
    </row>
    <row r="84" spans="2:13" s="1" customFormat="1" ht="28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104</v>
      </c>
      <c r="G84" s="8">
        <v>9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25"/>
    </row>
    <row r="85" spans="2:13" s="1" customFormat="1" ht="28.7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104</v>
      </c>
      <c r="G85" s="8">
        <v>30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5"/>
    </row>
    <row r="86" spans="2:13" s="1" customFormat="1" ht="19.7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104</v>
      </c>
      <c r="G86" s="8">
        <v>80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5"/>
    </row>
    <row r="87" spans="2:13" s="1" customFormat="1" ht="19.7" customHeight="1" x14ac:dyDescent="0.2">
      <c r="B87" s="5">
        <v>38</v>
      </c>
      <c r="C87" s="6" t="s">
        <v>117</v>
      </c>
      <c r="D87" s="6" t="s">
        <v>118</v>
      </c>
      <c r="E87" s="7" t="s">
        <v>119</v>
      </c>
      <c r="F87" s="6" t="s">
        <v>100</v>
      </c>
      <c r="G87" s="8">
        <v>238</v>
      </c>
      <c r="H87" s="28">
        <v>0</v>
      </c>
      <c r="I87" s="26">
        <f>ROUND(G87* H87,2)</f>
        <v>0</v>
      </c>
      <c r="J87" s="5">
        <v>8</v>
      </c>
      <c r="K87" s="26">
        <f>ROUND(I87* J87/100,2)</f>
        <v>0</v>
      </c>
      <c r="L87" s="27">
        <f>ROUND(I87+ K87,2)</f>
        <v>0</v>
      </c>
      <c r="M87" s="25"/>
    </row>
    <row r="88" spans="2:13" s="1" customFormat="1" ht="19.7" customHeight="1" x14ac:dyDescent="0.2">
      <c r="B88" s="5">
        <v>39</v>
      </c>
      <c r="C88" s="6" t="s">
        <v>120</v>
      </c>
      <c r="D88" s="6" t="s">
        <v>121</v>
      </c>
      <c r="E88" s="7" t="s">
        <v>119</v>
      </c>
      <c r="F88" s="6" t="s">
        <v>100</v>
      </c>
      <c r="G88" s="8">
        <v>18</v>
      </c>
      <c r="H88" s="28">
        <v>0</v>
      </c>
      <c r="I88" s="26">
        <f>ROUND(G88* H88,2)</f>
        <v>0</v>
      </c>
      <c r="J88" s="5">
        <v>23</v>
      </c>
      <c r="K88" s="26">
        <f>ROUND(I88* J88/100,2)</f>
        <v>0</v>
      </c>
      <c r="L88" s="27">
        <f>ROUND(I88+ K88,2)</f>
        <v>0</v>
      </c>
      <c r="M88" s="25"/>
    </row>
    <row r="89" spans="2:13" s="1" customFormat="1" ht="19.7" customHeight="1" x14ac:dyDescent="0.2">
      <c r="B89" s="5">
        <v>40</v>
      </c>
      <c r="C89" s="6" t="s">
        <v>122</v>
      </c>
      <c r="D89" s="6" t="s">
        <v>123</v>
      </c>
      <c r="E89" s="7" t="s">
        <v>124</v>
      </c>
      <c r="F89" s="6" t="s">
        <v>100</v>
      </c>
      <c r="G89" s="8">
        <v>7</v>
      </c>
      <c r="H89" s="28">
        <v>0</v>
      </c>
      <c r="I89" s="26">
        <f>ROUND(G89* H89,2)</f>
        <v>0</v>
      </c>
      <c r="J89" s="5">
        <v>8</v>
      </c>
      <c r="K89" s="26">
        <f>ROUND(I89* J89/100,2)</f>
        <v>0</v>
      </c>
      <c r="L89" s="27">
        <f>ROUND(I89+ K89,2)</f>
        <v>0</v>
      </c>
      <c r="M89" s="25"/>
    </row>
    <row r="90" spans="2:13" s="1" customFormat="1" ht="19.7" customHeight="1" x14ac:dyDescent="0.2">
      <c r="B90" s="5">
        <v>41</v>
      </c>
      <c r="C90" s="6" t="s">
        <v>125</v>
      </c>
      <c r="D90" s="6" t="s">
        <v>126</v>
      </c>
      <c r="E90" s="7" t="s">
        <v>127</v>
      </c>
      <c r="F90" s="6" t="s">
        <v>100</v>
      </c>
      <c r="G90" s="8">
        <v>16</v>
      </c>
      <c r="H90" s="28">
        <v>0</v>
      </c>
      <c r="I90" s="26">
        <f>ROUND(G90* H90,2)</f>
        <v>0</v>
      </c>
      <c r="J90" s="5">
        <v>8</v>
      </c>
      <c r="K90" s="26">
        <f>ROUND(I90* J90/100,2)</f>
        <v>0</v>
      </c>
      <c r="L90" s="27">
        <f>ROUND(I90+ K90,2)</f>
        <v>0</v>
      </c>
      <c r="M90" s="25"/>
    </row>
    <row r="91" spans="2:13" s="1" customFormat="1" ht="19.7" customHeight="1" x14ac:dyDescent="0.2">
      <c r="B91" s="5">
        <v>42</v>
      </c>
      <c r="C91" s="6" t="s">
        <v>128</v>
      </c>
      <c r="D91" s="6" t="s">
        <v>129</v>
      </c>
      <c r="E91" s="7" t="s">
        <v>130</v>
      </c>
      <c r="F91" s="6" t="s">
        <v>100</v>
      </c>
      <c r="G91" s="8">
        <v>7</v>
      </c>
      <c r="H91" s="28">
        <v>0</v>
      </c>
      <c r="I91" s="26">
        <f>ROUND(G91* H91,2)</f>
        <v>0</v>
      </c>
      <c r="J91" s="5">
        <v>8</v>
      </c>
      <c r="K91" s="26">
        <f>ROUND(I91* J91/100,2)</f>
        <v>0</v>
      </c>
      <c r="L91" s="27">
        <f>ROUND(I91+ K91,2)</f>
        <v>0</v>
      </c>
      <c r="M91" s="25"/>
    </row>
    <row r="92" spans="2:13" s="1" customFormat="1" ht="19.7" customHeight="1" x14ac:dyDescent="0.2">
      <c r="B92" s="5">
        <v>43</v>
      </c>
      <c r="C92" s="6" t="s">
        <v>131</v>
      </c>
      <c r="D92" s="6" t="s">
        <v>132</v>
      </c>
      <c r="E92" s="7" t="s">
        <v>133</v>
      </c>
      <c r="F92" s="6" t="s">
        <v>100</v>
      </c>
      <c r="G92" s="8">
        <v>59</v>
      </c>
      <c r="H92" s="28">
        <v>0</v>
      </c>
      <c r="I92" s="26">
        <f>ROUND(G92* H92,2)</f>
        <v>0</v>
      </c>
      <c r="J92" s="5">
        <v>8</v>
      </c>
      <c r="K92" s="26">
        <f>ROUND(I92* J92/100,2)</f>
        <v>0</v>
      </c>
      <c r="L92" s="27">
        <f>ROUND(I92+ K92,2)</f>
        <v>0</v>
      </c>
      <c r="M92" s="25"/>
    </row>
    <row r="93" spans="2:13" s="1" customFormat="1" ht="19.7" customHeight="1" x14ac:dyDescent="0.2">
      <c r="B93" s="5">
        <v>44</v>
      </c>
      <c r="C93" s="6" t="s">
        <v>134</v>
      </c>
      <c r="D93" s="6" t="s">
        <v>135</v>
      </c>
      <c r="E93" s="7" t="s">
        <v>136</v>
      </c>
      <c r="F93" s="6" t="s">
        <v>18</v>
      </c>
      <c r="G93" s="8">
        <v>0.35</v>
      </c>
      <c r="H93" s="28">
        <v>0</v>
      </c>
      <c r="I93" s="26">
        <f>ROUND(G93* H93,2)</f>
        <v>0</v>
      </c>
      <c r="J93" s="5">
        <v>8</v>
      </c>
      <c r="K93" s="26">
        <f>ROUND(I93* J93/100,2)</f>
        <v>0</v>
      </c>
      <c r="L93" s="27">
        <f>ROUND(I93+ K93,2)</f>
        <v>0</v>
      </c>
      <c r="M93" s="25"/>
    </row>
    <row r="94" spans="2:13" s="1" customFormat="1" ht="55.9" customHeight="1" x14ac:dyDescent="0.2"/>
    <row r="95" spans="2:13" s="1" customFormat="1" ht="21.4" customHeight="1" x14ac:dyDescent="0.2">
      <c r="B95" s="15" t="s">
        <v>137</v>
      </c>
      <c r="C95" s="15"/>
      <c r="D95" s="15"/>
      <c r="E95" s="15"/>
      <c r="F95" s="29">
        <f>ROUND(I32+I37+I42+I47+I52+I55+I56+I57+I58+I59+I60+I61+I62+I63+I64+I65+I66+I67+I68+I69+I70+I71+I72+I73+I74+I75+I76+I77+I78+I79+I80+I81+I82+I83+I84+I85+I86+I87+I88+I89+I90+I91+I92+I93,2)</f>
        <v>0</v>
      </c>
      <c r="G95" s="30"/>
      <c r="H95" s="30"/>
      <c r="I95" s="30"/>
      <c r="J95" s="30"/>
      <c r="K95" s="30"/>
      <c r="L95" s="30"/>
      <c r="M95" s="31"/>
    </row>
    <row r="96" spans="2:13" s="1" customFormat="1" ht="21.4" customHeight="1" x14ac:dyDescent="0.2">
      <c r="B96" s="15" t="s">
        <v>138</v>
      </c>
      <c r="C96" s="15"/>
      <c r="D96" s="15"/>
      <c r="E96" s="15"/>
      <c r="F96" s="32">
        <f>ROUND(L32+L37+L42+L47+L52+L55+L56+L57+L58+L59+L60+L61+L62+L63+L64+L65+L66+L67+L68+L69+L70+L71+L72+L73+L74+L75+L76+L77+L78+L79+L80+L81+L82+L83+L84+L85+L86+L87+L88+L89+L90+L91+L92+L93,2)</f>
        <v>0</v>
      </c>
      <c r="G96" s="33"/>
      <c r="H96" s="33"/>
      <c r="I96" s="33"/>
      <c r="J96" s="33"/>
      <c r="K96" s="33"/>
      <c r="L96" s="33"/>
      <c r="M96" s="34"/>
    </row>
    <row r="97" spans="2:14" s="1" customFormat="1" ht="11.1" customHeight="1" x14ac:dyDescent="0.2"/>
    <row r="98" spans="2:14" s="1" customFormat="1" ht="80.099999999999994" customHeight="1" x14ac:dyDescent="0.2">
      <c r="B98" s="36" t="s">
        <v>157</v>
      </c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</row>
    <row r="99" spans="2:14" s="1" customFormat="1" ht="2.65" customHeight="1" x14ac:dyDescent="0.2"/>
    <row r="100" spans="2:14" s="1" customFormat="1" ht="110.1" customHeight="1" x14ac:dyDescent="0.2">
      <c r="B100" s="36" t="s">
        <v>158</v>
      </c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</row>
    <row r="101" spans="2:14" s="1" customFormat="1" ht="5.25" customHeight="1" x14ac:dyDescent="0.2"/>
    <row r="102" spans="2:14" s="1" customFormat="1" ht="110.1" customHeight="1" x14ac:dyDescent="0.2">
      <c r="B102" s="10" t="s">
        <v>159</v>
      </c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</row>
    <row r="103" spans="2:14" s="1" customFormat="1" ht="5.25" customHeight="1" x14ac:dyDescent="0.2"/>
    <row r="104" spans="2:14" s="1" customFormat="1" ht="37.9" customHeight="1" x14ac:dyDescent="0.2">
      <c r="C104" s="16" t="s">
        <v>139</v>
      </c>
      <c r="D104" s="16"/>
      <c r="E104" s="16"/>
      <c r="F104" s="18" t="s">
        <v>140</v>
      </c>
      <c r="G104" s="18"/>
      <c r="H104" s="18"/>
      <c r="I104" s="18"/>
      <c r="J104" s="18"/>
      <c r="K104" s="18"/>
      <c r="L104" s="18"/>
    </row>
    <row r="105" spans="2:14" s="1" customFormat="1" ht="28.7" customHeight="1" x14ac:dyDescent="0.2">
      <c r="C105" s="17"/>
      <c r="D105" s="17"/>
      <c r="E105" s="17"/>
      <c r="F105" s="17"/>
      <c r="G105" s="17"/>
      <c r="H105" s="17"/>
      <c r="I105" s="17"/>
      <c r="J105" s="17"/>
      <c r="K105" s="17"/>
      <c r="L105" s="17"/>
    </row>
    <row r="106" spans="2:14" s="1" customFormat="1" ht="28.7" customHeight="1" x14ac:dyDescent="0.2">
      <c r="C106" s="17"/>
      <c r="D106" s="17"/>
      <c r="E106" s="17"/>
      <c r="F106" s="17"/>
      <c r="G106" s="17"/>
      <c r="H106" s="17"/>
      <c r="I106" s="17"/>
      <c r="J106" s="17"/>
      <c r="K106" s="17"/>
      <c r="L106" s="17"/>
    </row>
    <row r="107" spans="2:14" s="1" customFormat="1" ht="28.7" customHeight="1" x14ac:dyDescent="0.2">
      <c r="C107" s="17"/>
      <c r="D107" s="17"/>
      <c r="E107" s="17"/>
      <c r="F107" s="17"/>
      <c r="G107" s="17"/>
      <c r="H107" s="17"/>
      <c r="I107" s="17"/>
      <c r="J107" s="17"/>
      <c r="K107" s="17"/>
      <c r="L107" s="17"/>
    </row>
    <row r="108" spans="2:14" s="1" customFormat="1" ht="28.7" customHeight="1" x14ac:dyDescent="0.2">
      <c r="C108" s="17"/>
      <c r="D108" s="17"/>
      <c r="E108" s="17"/>
      <c r="F108" s="17"/>
      <c r="G108" s="17"/>
      <c r="H108" s="17"/>
      <c r="I108" s="17"/>
      <c r="J108" s="17"/>
      <c r="K108" s="17"/>
      <c r="L108" s="17"/>
    </row>
    <row r="109" spans="2:14" s="1" customFormat="1" ht="2.65" customHeight="1" x14ac:dyDescent="0.2"/>
    <row r="110" spans="2:14" s="1" customFormat="1" ht="203.1" customHeight="1" x14ac:dyDescent="0.2">
      <c r="B110" s="36" t="s">
        <v>160</v>
      </c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</row>
    <row r="111" spans="2:14" s="1" customFormat="1" ht="2.65" customHeight="1" x14ac:dyDescent="0.2"/>
    <row r="112" spans="2:14" s="1" customFormat="1" ht="36.950000000000003" customHeight="1" x14ac:dyDescent="0.2">
      <c r="B112" s="37" t="s">
        <v>161</v>
      </c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</row>
    <row r="113" spans="2:14" s="1" customFormat="1" ht="2.65" customHeight="1" x14ac:dyDescent="0.2"/>
    <row r="114" spans="2:14" s="1" customFormat="1" ht="37.9" customHeight="1" x14ac:dyDescent="0.2">
      <c r="C114" s="16" t="s">
        <v>141</v>
      </c>
      <c r="D114" s="16"/>
      <c r="E114" s="16"/>
      <c r="F114" s="19" t="s">
        <v>142</v>
      </c>
      <c r="G114" s="19"/>
      <c r="H114" s="19"/>
      <c r="I114" s="19"/>
      <c r="J114" s="19"/>
      <c r="K114" s="19"/>
      <c r="L114" s="19"/>
    </row>
    <row r="115" spans="2:14" s="1" customFormat="1" ht="28.7" customHeight="1" x14ac:dyDescent="0.2">
      <c r="C115" s="17"/>
      <c r="D115" s="17"/>
      <c r="E115" s="17"/>
      <c r="F115" s="17"/>
      <c r="G115" s="17"/>
      <c r="H115" s="17"/>
      <c r="I115" s="17"/>
      <c r="J115" s="17"/>
      <c r="K115" s="17"/>
      <c r="L115" s="17"/>
    </row>
    <row r="116" spans="2:14" s="1" customFormat="1" ht="28.7" customHeight="1" x14ac:dyDescent="0.2">
      <c r="C116" s="17"/>
      <c r="D116" s="17"/>
      <c r="E116" s="17"/>
      <c r="F116" s="17"/>
      <c r="G116" s="17"/>
      <c r="H116" s="17"/>
      <c r="I116" s="17"/>
      <c r="J116" s="17"/>
      <c r="K116" s="17"/>
      <c r="L116" s="17"/>
    </row>
    <row r="117" spans="2:14" s="1" customFormat="1" ht="28.7" customHeight="1" x14ac:dyDescent="0.2">
      <c r="C117" s="17"/>
      <c r="D117" s="17"/>
      <c r="E117" s="17"/>
      <c r="F117" s="17"/>
      <c r="G117" s="17"/>
      <c r="H117" s="17"/>
      <c r="I117" s="17"/>
      <c r="J117" s="17"/>
      <c r="K117" s="17"/>
      <c r="L117" s="17"/>
    </row>
    <row r="118" spans="2:14" s="1" customFormat="1" ht="28.7" customHeight="1" x14ac:dyDescent="0.2">
      <c r="C118" s="17"/>
      <c r="D118" s="17"/>
      <c r="E118" s="17"/>
      <c r="F118" s="17"/>
      <c r="G118" s="17"/>
      <c r="H118" s="17"/>
      <c r="I118" s="17"/>
      <c r="J118" s="17"/>
      <c r="K118" s="17"/>
      <c r="L118" s="17"/>
    </row>
    <row r="119" spans="2:14" s="1" customFormat="1" ht="2.65" customHeight="1" x14ac:dyDescent="0.2"/>
    <row r="120" spans="2:14" s="1" customFormat="1" ht="159.94999999999999" customHeight="1" x14ac:dyDescent="0.2">
      <c r="B120" s="36" t="s">
        <v>162</v>
      </c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</row>
    <row r="121" spans="2:14" s="1" customFormat="1" ht="2.65" customHeight="1" x14ac:dyDescent="0.2"/>
    <row r="122" spans="2:14" s="1" customFormat="1" ht="54.95" customHeight="1" x14ac:dyDescent="0.2">
      <c r="B122" s="36" t="s">
        <v>163</v>
      </c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</row>
    <row r="123" spans="2:14" s="1" customFormat="1" ht="2.65" customHeight="1" x14ac:dyDescent="0.2"/>
    <row r="124" spans="2:14" s="1" customFormat="1" ht="60" customHeight="1" x14ac:dyDescent="0.2">
      <c r="B124" s="10" t="s">
        <v>164</v>
      </c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</row>
    <row r="125" spans="2:14" s="1" customFormat="1" ht="2.65" customHeight="1" x14ac:dyDescent="0.2"/>
    <row r="126" spans="2:14" s="1" customFormat="1" ht="48" customHeight="1" x14ac:dyDescent="0.2">
      <c r="B126" s="10" t="s">
        <v>165</v>
      </c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</row>
    <row r="127" spans="2:14" s="1" customFormat="1" ht="2.65" customHeight="1" x14ac:dyDescent="0.2"/>
    <row r="128" spans="2:14" s="1" customFormat="1" ht="125.1" customHeight="1" x14ac:dyDescent="0.2">
      <c r="B128" s="36" t="s">
        <v>166</v>
      </c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</row>
    <row r="129" spans="2:14" s="1" customFormat="1" ht="2.65" customHeight="1" x14ac:dyDescent="0.2"/>
    <row r="130" spans="2:14" s="1" customFormat="1" ht="84.95" customHeight="1" x14ac:dyDescent="0.2">
      <c r="B130" s="36" t="s">
        <v>167</v>
      </c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</row>
    <row r="131" spans="2:14" s="1" customFormat="1" ht="86.85" customHeight="1" x14ac:dyDescent="0.2"/>
    <row r="132" spans="2:14" s="1" customFormat="1" ht="17.649999999999999" customHeight="1" x14ac:dyDescent="0.2">
      <c r="J132" s="22" t="s">
        <v>168</v>
      </c>
      <c r="K132" s="22"/>
      <c r="L132" s="22"/>
    </row>
    <row r="133" spans="2:14" s="1" customFormat="1" ht="145.15" customHeight="1" x14ac:dyDescent="0.2"/>
    <row r="134" spans="2:14" s="1" customFormat="1" ht="81.599999999999994" customHeight="1" x14ac:dyDescent="0.2">
      <c r="B134" s="12" t="s">
        <v>169</v>
      </c>
      <c r="C134" s="12"/>
      <c r="D134" s="12"/>
      <c r="E134" s="12"/>
      <c r="F134" s="12"/>
      <c r="G134" s="12"/>
      <c r="H134" s="12"/>
      <c r="I134" s="12"/>
      <c r="J134" s="12"/>
      <c r="K134" s="12"/>
    </row>
  </sheetData>
  <mergeCells count="108">
    <mergeCell ref="L88:M88"/>
    <mergeCell ref="L89:M89"/>
    <mergeCell ref="L90:M90"/>
    <mergeCell ref="L91:M91"/>
    <mergeCell ref="L92:M92"/>
    <mergeCell ref="L93:M93"/>
    <mergeCell ref="B3:E3"/>
    <mergeCell ref="B5:E5"/>
    <mergeCell ref="B7:E7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F118:L118"/>
    <mergeCell ref="F14:I14"/>
    <mergeCell ref="F95:M95"/>
    <mergeCell ref="F96:M96"/>
    <mergeCell ref="H11:O12"/>
    <mergeCell ref="J132:L132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B128:N128"/>
    <mergeCell ref="B130:N130"/>
    <mergeCell ref="B134:K134"/>
    <mergeCell ref="B24:M24"/>
    <mergeCell ref="B26:M26"/>
    <mergeCell ref="B29:L29"/>
    <mergeCell ref="B34:L34"/>
    <mergeCell ref="B39:L39"/>
    <mergeCell ref="B4:E4"/>
    <mergeCell ref="B44:L44"/>
    <mergeCell ref="B49:L49"/>
    <mergeCell ref="B6:E6"/>
    <mergeCell ref="B8:E8"/>
    <mergeCell ref="B95:E95"/>
    <mergeCell ref="B96:E96"/>
    <mergeCell ref="B98:N98"/>
    <mergeCell ref="C104:E104"/>
    <mergeCell ref="C105:E105"/>
    <mergeCell ref="C106:E106"/>
    <mergeCell ref="C107:E107"/>
    <mergeCell ref="C108:E108"/>
    <mergeCell ref="C114:E114"/>
    <mergeCell ref="C115:E115"/>
    <mergeCell ref="C116:E116"/>
    <mergeCell ref="B10:E11"/>
    <mergeCell ref="B100:N100"/>
    <mergeCell ref="B102:N102"/>
    <mergeCell ref="B110:N110"/>
    <mergeCell ref="B112:N112"/>
    <mergeCell ref="B120:N120"/>
    <mergeCell ref="B122:N122"/>
    <mergeCell ref="B124:N124"/>
    <mergeCell ref="B126:N126"/>
    <mergeCell ref="C117:E117"/>
    <mergeCell ref="C118:E118"/>
    <mergeCell ref="C16:E16"/>
    <mergeCell ref="C18:E18"/>
    <mergeCell ref="C20:E20"/>
    <mergeCell ref="C22:E22"/>
    <mergeCell ref="F104:L104"/>
    <mergeCell ref="F105:L105"/>
    <mergeCell ref="F106:L106"/>
    <mergeCell ref="F107:L107"/>
    <mergeCell ref="F108:L108"/>
    <mergeCell ref="F114:L114"/>
    <mergeCell ref="F115:L115"/>
    <mergeCell ref="F116:L116"/>
    <mergeCell ref="F117:L11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2025-10-23T09:41:48Z</dcterms:created>
  <dcterms:modified xsi:type="dcterms:W3CDTF">2025-10-23T09:51:53Z</dcterms:modified>
</cp:coreProperties>
</file>